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570" tabRatio="468" activeTab="0"/>
  </bookViews>
  <sheets>
    <sheet name="PNR" sheetId="1" r:id="rId1"/>
  </sheets>
  <definedNames/>
  <calcPr fullCalcOnLoad="1"/>
</workbook>
</file>

<file path=xl/sharedStrings.xml><?xml version="1.0" encoding="utf-8"?>
<sst xmlns="http://schemas.openxmlformats.org/spreadsheetml/2006/main" count="155" uniqueCount="107">
  <si>
    <t>www.rebasdocerrado.com.br</t>
  </si>
  <si>
    <t>Trilha GOOGLE</t>
  </si>
  <si>
    <t>Início da trilha</t>
  </si>
  <si>
    <t>Siga reto</t>
  </si>
  <si>
    <t>Vire a direita</t>
  </si>
  <si>
    <t>0,0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</si>
  <si>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</si>
  <si>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</si>
  <si>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</si>
  <si>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</si>
  <si>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</si>
  <si>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</si>
  <si>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</si>
  <si>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</si>
  <si>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</si>
  <si>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</si>
  <si>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Siga em frente</t>
  </si>
  <si>
    <t>Bifurcação</t>
  </si>
  <si>
    <t>G11</t>
  </si>
  <si>
    <t>G12</t>
  </si>
  <si>
    <t>G13</t>
  </si>
  <si>
    <t>G14</t>
  </si>
  <si>
    <t>Siga a direita</t>
  </si>
  <si>
    <t>Ponte</t>
  </si>
  <si>
    <t>Ponte de concreto</t>
  </si>
  <si>
    <t>Posto policial PADRE LUCIO</t>
  </si>
  <si>
    <t>Bar e Mercearia</t>
  </si>
  <si>
    <t>ENCONTRO DOS AMIGOS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</si>
  <si>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</si>
  <si>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</si>
  <si>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</si>
  <si>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</si>
  <si>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</si>
  <si>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</si>
  <si>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</si>
  <si>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</si>
  <si>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</si>
  <si>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</si>
  <si>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</si>
  <si>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</si>
  <si>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</si>
  <si>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</si>
  <si>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</si>
  <si>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</si>
  <si>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</si>
  <si>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</si>
  <si>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</si>
  <si>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</si>
  <si>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Siga a esquerda</t>
  </si>
  <si>
    <t>Placa BRITA BRASILIA</t>
  </si>
  <si>
    <t>Placa "PAULISTINHA"</t>
  </si>
  <si>
    <t>Placa Fazenda IDROLILIS</t>
  </si>
  <si>
    <t>Curva depois da ponte</t>
  </si>
  <si>
    <t>Ponto do início da volta</t>
  </si>
  <si>
    <t>Casa, represa e ponte</t>
  </si>
  <si>
    <t>Placa Fazenda COLONIA 3</t>
  </si>
  <si>
    <t>Placa BAIXA DO RIO GRANDE</t>
  </si>
  <si>
    <t>ESCOLA IGREJINHA</t>
  </si>
  <si>
    <t>G41</t>
  </si>
  <si>
    <t>G42</t>
  </si>
  <si>
    <t>G43</t>
  </si>
  <si>
    <t>G15</t>
  </si>
  <si>
    <t>G16</t>
  </si>
  <si>
    <t>G17</t>
  </si>
  <si>
    <t>G18</t>
  </si>
  <si>
    <t>G19</t>
  </si>
  <si>
    <t>G20</t>
  </si>
  <si>
    <t>Placa Fazenda RIO VERDE</t>
  </si>
  <si>
    <t>Mata-burro</t>
  </si>
  <si>
    <t>Comunidade RIO VERDE</t>
  </si>
  <si>
    <t>Igreja</t>
  </si>
  <si>
    <t>atravessando o rio</t>
  </si>
  <si>
    <t>Ponte pequena</t>
  </si>
  <si>
    <t>Riacho</t>
  </si>
  <si>
    <t>depois do mata-burro</t>
  </si>
  <si>
    <t>mata-burro e porteira</t>
  </si>
  <si>
    <t>Vire à esquerda</t>
  </si>
  <si>
    <t>no bifurcação</t>
  </si>
  <si>
    <t>Mirante da Morada da Serra</t>
  </si>
  <si>
    <t>Mata-burro e porteira</t>
  </si>
  <si>
    <t>Placa Fazenda SHANGRILÁ</t>
  </si>
  <si>
    <t>Placa Fazenda Rio Verde</t>
  </si>
  <si>
    <t>Placa cuidado com o cão</t>
  </si>
  <si>
    <t>Porteira com telhado</t>
  </si>
  <si>
    <t>Siga pela esquerda</t>
  </si>
  <si>
    <t>Porteira</t>
  </si>
  <si>
    <t>Placa Fazenda BABAÇU</t>
  </si>
  <si>
    <t>Placa Chácara SEU GERALDO</t>
  </si>
  <si>
    <t>Siga pela direita</t>
  </si>
  <si>
    <t>Ponte de madeira</t>
  </si>
  <si>
    <t>Vire a direita depois do lago</t>
  </si>
  <si>
    <t>Mesmo caminho da vinda</t>
  </si>
  <si>
    <t>Final da volta</t>
  </si>
  <si>
    <t>Placa Fazenda COLÔNIA 3</t>
  </si>
  <si>
    <t>G44</t>
  </si>
  <si>
    <t>G45</t>
  </si>
  <si>
    <t>G46</t>
  </si>
  <si>
    <t>Água por cima</t>
  </si>
  <si>
    <t>Ponte amassada</t>
  </si>
  <si>
    <t>Fazenda COLÔNIA</t>
  </si>
  <si>
    <t>Caixa d`água azul</t>
  </si>
  <si>
    <t>Placa Águas Lindas /</t>
  </si>
  <si>
    <t>Brazlândia</t>
  </si>
  <si>
    <t>Nosso MERCADINHO</t>
  </si>
  <si>
    <t>Posto Policial PADRE LUCIO</t>
  </si>
  <si>
    <t>Descida</t>
  </si>
  <si>
    <t>Fim da trilha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</si>
</sst>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</numFmts>
  <fonts count="44">
    <font>
      <sz val="10"/>
      <name val="Arial"/>
      <family val="0"/>
    </font>
    <font>
      <b/>
      <i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7"/>
      <name val="Arial"/>
      <family val="2"/>
    </font>
    <font>
      <b/>
      <sz val="10"/>
      <name val="Arial"/>
      <family val="2"/>
    </font>
    <font>
      <b/>
      <i/>
      <sz val="9.5"/>
      <color indexed="17"/>
      <name val="Arial"/>
      <family val="2"/>
    </font>
    <font>
      <b/>
      <i/>
      <sz val="12"/>
      <color indexed="17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80" fontId="5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80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0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Relationship Id="rId9" Type="http://schemas.openxmlformats.org/officeDocument/2006/relationships/image" Target="../media/image25.emf" /><Relationship Id="rId10" Type="http://schemas.openxmlformats.org/officeDocument/2006/relationships/image" Target="../media/image24.emf" /><Relationship Id="rId11" Type="http://schemas.openxmlformats.org/officeDocument/2006/relationships/image" Target="../media/image26.emf" /><Relationship Id="rId12" Type="http://schemas.openxmlformats.org/officeDocument/2006/relationships/image" Target="../media/image27.emf" /><Relationship Id="rId13" Type="http://schemas.openxmlformats.org/officeDocument/2006/relationships/image" Target="../media/image28.emf" /><Relationship Id="rId14" Type="http://schemas.openxmlformats.org/officeDocument/2006/relationships/image" Target="../media/image29.emf" /><Relationship Id="rId15" Type="http://schemas.openxmlformats.org/officeDocument/2006/relationships/image" Target="../media/image30.emf" /><Relationship Id="rId16" Type="http://schemas.openxmlformats.org/officeDocument/2006/relationships/image" Target="../media/image31.emf" /><Relationship Id="rId17" Type="http://schemas.openxmlformats.org/officeDocument/2006/relationships/image" Target="../media/image32.emf" /><Relationship Id="rId18" Type="http://schemas.openxmlformats.org/officeDocument/2006/relationships/image" Target="../media/image33.emf" /><Relationship Id="rId19" Type="http://schemas.openxmlformats.org/officeDocument/2006/relationships/image" Target="../media/image34.emf" /><Relationship Id="rId20" Type="http://schemas.openxmlformats.org/officeDocument/2006/relationships/image" Target="../media/image25.emf" /><Relationship Id="rId21" Type="http://schemas.openxmlformats.org/officeDocument/2006/relationships/image" Target="../media/image35.emf" /><Relationship Id="rId22" Type="http://schemas.openxmlformats.org/officeDocument/2006/relationships/image" Target="../media/image35.emf" /><Relationship Id="rId23" Type="http://schemas.openxmlformats.org/officeDocument/2006/relationships/image" Target="../media/image36.emf" /><Relationship Id="rId24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6</xdr:row>
      <xdr:rowOff>28575</xdr:rowOff>
    </xdr:from>
    <xdr:to>
      <xdr:col>4</xdr:col>
      <xdr:colOff>971550</xdr:colOff>
      <xdr:row>9</xdr:row>
      <xdr:rowOff>0</xdr:rowOff>
    </xdr:to>
    <xdr:pic>
      <xdr:nvPicPr>
        <xdr:cNvPr id="1" name="Picture 147" descr="siga_em_frente_ref esq e dire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3345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9525</xdr:rowOff>
    </xdr:from>
    <xdr:to>
      <xdr:col>4</xdr:col>
      <xdr:colOff>1019175</xdr:colOff>
      <xdr:row>11</xdr:row>
      <xdr:rowOff>133350</xdr:rowOff>
    </xdr:to>
    <xdr:pic>
      <xdr:nvPicPr>
        <xdr:cNvPr id="2" name="Picture 148" descr="curva a direita - ref chegando pela esquer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3716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</xdr:row>
      <xdr:rowOff>9525</xdr:rowOff>
    </xdr:from>
    <xdr:to>
      <xdr:col>4</xdr:col>
      <xdr:colOff>1028700</xdr:colOff>
      <xdr:row>14</xdr:row>
      <xdr:rowOff>123825</xdr:rowOff>
    </xdr:to>
    <xdr:pic>
      <xdr:nvPicPr>
        <xdr:cNvPr id="3" name="Picture 149" descr="curva a esquerda com referencias do lado opos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182880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15</xdr:row>
      <xdr:rowOff>19050</xdr:rowOff>
    </xdr:from>
    <xdr:to>
      <xdr:col>4</xdr:col>
      <xdr:colOff>962025</xdr:colOff>
      <xdr:row>17</xdr:row>
      <xdr:rowOff>142875</xdr:rowOff>
    </xdr:to>
    <xdr:pic>
      <xdr:nvPicPr>
        <xdr:cNvPr id="4" name="Picture 150" descr="siga em frente - ref a esquerd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229552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28575</xdr:rowOff>
    </xdr:from>
    <xdr:to>
      <xdr:col>4</xdr:col>
      <xdr:colOff>971550</xdr:colOff>
      <xdr:row>21</xdr:row>
      <xdr:rowOff>0</xdr:rowOff>
    </xdr:to>
    <xdr:pic>
      <xdr:nvPicPr>
        <xdr:cNvPr id="5" name="Picture 151" descr="siga em frente - ref diagonal esquerd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76225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9525</xdr:rowOff>
    </xdr:from>
    <xdr:to>
      <xdr:col>4</xdr:col>
      <xdr:colOff>971550</xdr:colOff>
      <xdr:row>23</xdr:row>
      <xdr:rowOff>123825</xdr:rowOff>
    </xdr:to>
    <xdr:pic>
      <xdr:nvPicPr>
        <xdr:cNvPr id="6" name="Picture 152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3200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24</xdr:row>
      <xdr:rowOff>19050</xdr:rowOff>
    </xdr:from>
    <xdr:to>
      <xdr:col>4</xdr:col>
      <xdr:colOff>981075</xdr:colOff>
      <xdr:row>26</xdr:row>
      <xdr:rowOff>133350</xdr:rowOff>
    </xdr:to>
    <xdr:pic>
      <xdr:nvPicPr>
        <xdr:cNvPr id="7" name="Picture 154" descr="ponte com curva a direi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" y="366712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30</xdr:row>
      <xdr:rowOff>19050</xdr:rowOff>
    </xdr:from>
    <xdr:to>
      <xdr:col>4</xdr:col>
      <xdr:colOff>1028700</xdr:colOff>
      <xdr:row>32</xdr:row>
      <xdr:rowOff>133350</xdr:rowOff>
    </xdr:to>
    <xdr:pic>
      <xdr:nvPicPr>
        <xdr:cNvPr id="8" name="Picture 155" descr="curva a esquerda com duas ref a direit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4425" y="458152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27</xdr:row>
      <xdr:rowOff>9525</xdr:rowOff>
    </xdr:from>
    <xdr:to>
      <xdr:col>4</xdr:col>
      <xdr:colOff>971550</xdr:colOff>
      <xdr:row>29</xdr:row>
      <xdr:rowOff>123825</xdr:rowOff>
    </xdr:to>
    <xdr:pic>
      <xdr:nvPicPr>
        <xdr:cNvPr id="9" name="Picture 156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41148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19050</xdr:rowOff>
    </xdr:from>
    <xdr:to>
      <xdr:col>4</xdr:col>
      <xdr:colOff>1019175</xdr:colOff>
      <xdr:row>39</xdr:row>
      <xdr:rowOff>0</xdr:rowOff>
    </xdr:to>
    <xdr:pic>
      <xdr:nvPicPr>
        <xdr:cNvPr id="10" name="Picture 157" descr="ponte_casa_e_agu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5476875"/>
          <a:ext cx="100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39</xdr:row>
      <xdr:rowOff>9525</xdr:rowOff>
    </xdr:from>
    <xdr:to>
      <xdr:col>4</xdr:col>
      <xdr:colOff>1028700</xdr:colOff>
      <xdr:row>41</xdr:row>
      <xdr:rowOff>123825</xdr:rowOff>
    </xdr:to>
    <xdr:pic>
      <xdr:nvPicPr>
        <xdr:cNvPr id="11" name="Picture 159" descr="bifurca_siga_esq ref no mei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592455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63</xdr:row>
      <xdr:rowOff>28575</xdr:rowOff>
    </xdr:from>
    <xdr:to>
      <xdr:col>4</xdr:col>
      <xdr:colOff>1009650</xdr:colOff>
      <xdr:row>65</xdr:row>
      <xdr:rowOff>123825</xdr:rowOff>
    </xdr:to>
    <xdr:pic>
      <xdr:nvPicPr>
        <xdr:cNvPr id="12" name="Picture 201" descr="reto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23950" y="960120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57</xdr:row>
      <xdr:rowOff>19050</xdr:rowOff>
    </xdr:from>
    <xdr:to>
      <xdr:col>4</xdr:col>
      <xdr:colOff>1000125</xdr:colOff>
      <xdr:row>59</xdr:row>
      <xdr:rowOff>133350</xdr:rowOff>
    </xdr:to>
    <xdr:pic>
      <xdr:nvPicPr>
        <xdr:cNvPr id="13" name="Picture 204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86772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</xdr:row>
      <xdr:rowOff>19050</xdr:rowOff>
    </xdr:from>
    <xdr:to>
      <xdr:col>10</xdr:col>
      <xdr:colOff>1019175</xdr:colOff>
      <xdr:row>8</xdr:row>
      <xdr:rowOff>133350</xdr:rowOff>
    </xdr:to>
    <xdr:pic>
      <xdr:nvPicPr>
        <xdr:cNvPr id="14" name="Picture 205" descr="bifurca_siga_esquerd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24425" y="92392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24</xdr:row>
      <xdr:rowOff>9525</xdr:rowOff>
    </xdr:from>
    <xdr:to>
      <xdr:col>11</xdr:col>
      <xdr:colOff>19050</xdr:colOff>
      <xdr:row>26</xdr:row>
      <xdr:rowOff>123825</xdr:rowOff>
    </xdr:to>
    <xdr:pic>
      <xdr:nvPicPr>
        <xdr:cNvPr id="15" name="Picture 221" descr="direita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33950" y="365760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42</xdr:row>
      <xdr:rowOff>38100</xdr:rowOff>
    </xdr:from>
    <xdr:to>
      <xdr:col>10</xdr:col>
      <xdr:colOff>990600</xdr:colOff>
      <xdr:row>45</xdr:row>
      <xdr:rowOff>9525</xdr:rowOff>
    </xdr:to>
    <xdr:pic>
      <xdr:nvPicPr>
        <xdr:cNvPr id="16" name="Picture 262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641032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45</xdr:row>
      <xdr:rowOff>19050</xdr:rowOff>
    </xdr:from>
    <xdr:to>
      <xdr:col>10</xdr:col>
      <xdr:colOff>990600</xdr:colOff>
      <xdr:row>47</xdr:row>
      <xdr:rowOff>133350</xdr:rowOff>
    </xdr:to>
    <xdr:pic>
      <xdr:nvPicPr>
        <xdr:cNvPr id="17" name="Picture 263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68484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48</xdr:row>
      <xdr:rowOff>9525</xdr:rowOff>
    </xdr:from>
    <xdr:to>
      <xdr:col>10</xdr:col>
      <xdr:colOff>981075</xdr:colOff>
      <xdr:row>50</xdr:row>
      <xdr:rowOff>123825</xdr:rowOff>
    </xdr:to>
    <xdr:pic>
      <xdr:nvPicPr>
        <xdr:cNvPr id="18" name="Picture 264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729615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57</xdr:row>
      <xdr:rowOff>19050</xdr:rowOff>
    </xdr:from>
    <xdr:to>
      <xdr:col>10</xdr:col>
      <xdr:colOff>971550</xdr:colOff>
      <xdr:row>59</xdr:row>
      <xdr:rowOff>133350</xdr:rowOff>
    </xdr:to>
    <xdr:pic>
      <xdr:nvPicPr>
        <xdr:cNvPr id="19" name="Picture 265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86772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63</xdr:row>
      <xdr:rowOff>19050</xdr:rowOff>
    </xdr:from>
    <xdr:to>
      <xdr:col>10</xdr:col>
      <xdr:colOff>981075</xdr:colOff>
      <xdr:row>65</xdr:row>
      <xdr:rowOff>133350</xdr:rowOff>
    </xdr:to>
    <xdr:pic>
      <xdr:nvPicPr>
        <xdr:cNvPr id="20" name="Picture 266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95916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69</xdr:row>
      <xdr:rowOff>38100</xdr:rowOff>
    </xdr:from>
    <xdr:to>
      <xdr:col>4</xdr:col>
      <xdr:colOff>981075</xdr:colOff>
      <xdr:row>71</xdr:row>
      <xdr:rowOff>142875</xdr:rowOff>
    </xdr:to>
    <xdr:pic>
      <xdr:nvPicPr>
        <xdr:cNvPr id="21" name="Picture 267" descr="po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2050" y="1051560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78</xdr:row>
      <xdr:rowOff>38100</xdr:rowOff>
    </xdr:from>
    <xdr:to>
      <xdr:col>4</xdr:col>
      <xdr:colOff>1019175</xdr:colOff>
      <xdr:row>80</xdr:row>
      <xdr:rowOff>142875</xdr:rowOff>
    </xdr:to>
    <xdr:pic>
      <xdr:nvPicPr>
        <xdr:cNvPr id="22" name="Picture 279" descr="vire esq na bifurcaçã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4900" y="119729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28575</xdr:rowOff>
    </xdr:from>
    <xdr:to>
      <xdr:col>10</xdr:col>
      <xdr:colOff>895350</xdr:colOff>
      <xdr:row>3</xdr:row>
      <xdr:rowOff>0</xdr:rowOff>
    </xdr:to>
    <xdr:pic>
      <xdr:nvPicPr>
        <xdr:cNvPr id="23" name="Picture 309" descr="Logo_Rebas_Color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14900" y="2857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19050</xdr:rowOff>
    </xdr:from>
    <xdr:to>
      <xdr:col>4</xdr:col>
      <xdr:colOff>542925</xdr:colOff>
      <xdr:row>36</xdr:row>
      <xdr:rowOff>0</xdr:rowOff>
    </xdr:to>
    <xdr:pic>
      <xdr:nvPicPr>
        <xdr:cNvPr id="24" name="Picture 310" descr="Logo_Rebas_Color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1050" y="5038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33</xdr:row>
      <xdr:rowOff>9525</xdr:rowOff>
    </xdr:from>
    <xdr:to>
      <xdr:col>10</xdr:col>
      <xdr:colOff>561975</xdr:colOff>
      <xdr:row>35</xdr:row>
      <xdr:rowOff>123825</xdr:rowOff>
    </xdr:to>
    <xdr:pic>
      <xdr:nvPicPr>
        <xdr:cNvPr id="25" name="Picture 311" descr="Logo_Rebas_Color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81525" y="5029200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76200</xdr:rowOff>
    </xdr:from>
    <xdr:to>
      <xdr:col>4</xdr:col>
      <xdr:colOff>561975</xdr:colOff>
      <xdr:row>69</xdr:row>
      <xdr:rowOff>0</xdr:rowOff>
    </xdr:to>
    <xdr:pic>
      <xdr:nvPicPr>
        <xdr:cNvPr id="26" name="Picture 313" descr="Logo_Rebas_Color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1050" y="10106025"/>
          <a:ext cx="866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1762125</xdr:colOff>
      <xdr:row>12</xdr:row>
      <xdr:rowOff>19050</xdr:rowOff>
    </xdr:to>
    <xdr:pic>
      <xdr:nvPicPr>
        <xdr:cNvPr id="27" name="Picture 321" descr="zere o catey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24550" y="1666875"/>
          <a:ext cx="1762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19050</xdr:rowOff>
    </xdr:from>
    <xdr:to>
      <xdr:col>4</xdr:col>
      <xdr:colOff>581025</xdr:colOff>
      <xdr:row>2</xdr:row>
      <xdr:rowOff>133350</xdr:rowOff>
    </xdr:to>
    <xdr:pic>
      <xdr:nvPicPr>
        <xdr:cNvPr id="28" name="Picture 326" descr="Logo_Rebas_Color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1050" y="19050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0</xdr:rowOff>
    </xdr:from>
    <xdr:to>
      <xdr:col>5</xdr:col>
      <xdr:colOff>1762125</xdr:colOff>
      <xdr:row>6</xdr:row>
      <xdr:rowOff>9525</xdr:rowOff>
    </xdr:to>
    <xdr:pic>
      <xdr:nvPicPr>
        <xdr:cNvPr id="29" name="Picture 327" descr="zere o catey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24075" y="752475"/>
          <a:ext cx="1752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vmlDrawing" Target="../drawings/vmlDrawing1.v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0"/>
  <sheetViews>
    <sheetView tabSelected="1" zoomScalePageLayoutView="0" workbookViewId="0" topLeftCell="A14">
      <selection activeCell="H42" sqref="H42"/>
    </sheetView>
  </sheetViews>
  <sheetFormatPr defaultColWidth="9.140625" defaultRowHeight="12.75"/>
  <cols>
    <col min="1" max="1" width="3.140625" style="0" customWidth="1"/>
    <col min="2" max="2" width="4.421875" style="0" customWidth="1"/>
    <col min="3" max="3" width="4.00390625" style="0" customWidth="1"/>
    <col min="4" max="4" width="4.7109375" style="0" customWidth="1"/>
    <col min="5" max="5" width="15.421875" style="0" customWidth="1"/>
    <col min="6" max="6" width="26.421875" style="0" customWidth="1"/>
    <col min="7" max="7" width="1.57421875" style="0" customWidth="1"/>
    <col min="8" max="9" width="4.421875" style="0" customWidth="1"/>
    <col min="10" max="10" width="5.00390625" style="0" customWidth="1"/>
    <col min="11" max="11" width="15.28125" style="0" customWidth="1"/>
    <col min="12" max="12" width="26.57421875" style="0" customWidth="1"/>
    <col min="13" max="13" width="3.421875" style="0" customWidth="1"/>
  </cols>
  <sheetData>
    <row r="1" spans="2:12" ht="12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2" customHeight="1">
      <c r="B2" s="15"/>
      <c r="C2" s="15"/>
      <c r="D2" s="15"/>
      <c r="E2" s="15"/>
      <c r="F2" s="16" t="s">
        <v>1</v>
      </c>
      <c r="G2" s="15"/>
      <c r="H2" s="15"/>
      <c r="I2" s="15"/>
      <c r="J2" s="15"/>
      <c r="K2" s="15"/>
      <c r="L2" s="16" t="s">
        <v>1</v>
      </c>
    </row>
    <row r="3" spans="2:12" ht="11.25" customHeight="1">
      <c r="B3" s="15"/>
      <c r="C3" s="15"/>
      <c r="D3" s="15"/>
      <c r="E3" s="15"/>
      <c r="F3" s="17" t="s">
        <v>0</v>
      </c>
      <c r="G3" s="15"/>
      <c r="H3" s="15"/>
      <c r="I3" s="15"/>
      <c r="J3" s="15"/>
      <c r="K3" s="15"/>
      <c r="L3" s="17" t="s">
        <v>0</v>
      </c>
    </row>
    <row r="4" spans="2:12" ht="12" customHeight="1">
      <c r="B4" s="18"/>
      <c r="C4" s="18"/>
      <c r="D4" s="19"/>
      <c r="E4" s="53"/>
      <c r="F4" s="20" t="s">
        <v>2</v>
      </c>
      <c r="G4" s="15"/>
      <c r="H4" s="18"/>
      <c r="I4" s="18"/>
      <c r="J4" s="19"/>
      <c r="K4" s="18"/>
      <c r="L4" s="20" t="s">
        <v>16</v>
      </c>
    </row>
    <row r="5" spans="2:12" ht="12" customHeight="1">
      <c r="B5" s="21"/>
      <c r="C5" s="21" t="s">
        <v>6</v>
      </c>
      <c r="D5" s="22" t="s">
        <v>5</v>
      </c>
      <c r="E5" s="54"/>
      <c r="F5" s="23" t="s">
        <v>25</v>
      </c>
      <c r="G5" s="15"/>
      <c r="H5" s="21"/>
      <c r="I5" s="21" t="s">
        <v>28</v>
      </c>
      <c r="J5" s="24">
        <f>31.5-8.9</f>
        <v>22.6</v>
      </c>
      <c r="K5" s="21"/>
      <c r="L5" s="25" t="s">
        <v>75</v>
      </c>
    </row>
    <row r="6" spans="2:12" ht="12" customHeight="1">
      <c r="B6" s="26"/>
      <c r="C6" s="26"/>
      <c r="D6" s="27"/>
      <c r="E6" s="55"/>
      <c r="F6" s="28"/>
      <c r="G6" s="15"/>
      <c r="H6" s="26"/>
      <c r="I6" s="26"/>
      <c r="J6" s="27"/>
      <c r="K6" s="26"/>
      <c r="L6" s="29"/>
    </row>
    <row r="7" spans="2:12" ht="12" customHeight="1">
      <c r="B7" s="18"/>
      <c r="C7" s="18"/>
      <c r="D7" s="19"/>
      <c r="E7" s="18"/>
      <c r="F7" s="20" t="s">
        <v>16</v>
      </c>
      <c r="G7" s="15"/>
      <c r="H7" s="18"/>
      <c r="I7" s="18"/>
      <c r="J7" s="19"/>
      <c r="K7" s="18"/>
      <c r="L7" s="20" t="s">
        <v>76</v>
      </c>
    </row>
    <row r="8" spans="2:12" ht="12" customHeight="1">
      <c r="B8" s="21"/>
      <c r="C8" s="21" t="s">
        <v>7</v>
      </c>
      <c r="D8" s="24">
        <f>10.7-8.9</f>
        <v>1.799999999999999</v>
      </c>
      <c r="E8" s="21"/>
      <c r="F8" s="25" t="s">
        <v>26</v>
      </c>
      <c r="G8" s="15"/>
      <c r="H8" s="21"/>
      <c r="I8" s="21" t="s">
        <v>29</v>
      </c>
      <c r="J8" s="30">
        <v>22.7</v>
      </c>
      <c r="K8" s="21"/>
      <c r="L8" s="25" t="s">
        <v>77</v>
      </c>
    </row>
    <row r="9" spans="2:12" ht="12" customHeight="1">
      <c r="B9" s="26"/>
      <c r="C9" s="26"/>
      <c r="D9" s="27"/>
      <c r="E9" s="26"/>
      <c r="F9" s="23" t="s">
        <v>27</v>
      </c>
      <c r="G9" s="15"/>
      <c r="H9" s="26"/>
      <c r="I9" s="26"/>
      <c r="J9" s="27"/>
      <c r="K9" s="26"/>
      <c r="L9" s="29"/>
    </row>
    <row r="10" spans="2:12" ht="12" customHeight="1">
      <c r="B10" s="18"/>
      <c r="C10" s="18"/>
      <c r="D10" s="19"/>
      <c r="E10" s="53"/>
      <c r="F10" s="20" t="s">
        <v>22</v>
      </c>
      <c r="G10" s="15"/>
      <c r="H10" s="18"/>
      <c r="I10" s="18"/>
      <c r="J10" s="19"/>
      <c r="K10" s="18"/>
      <c r="L10" s="20" t="s">
        <v>16</v>
      </c>
    </row>
    <row r="11" spans="2:12" ht="12" customHeight="1">
      <c r="B11" s="21"/>
      <c r="C11" s="21" t="s">
        <v>8</v>
      </c>
      <c r="D11" s="30">
        <f>12-8.9</f>
        <v>3.0999999999999996</v>
      </c>
      <c r="E11" s="54"/>
      <c r="F11" s="25" t="s">
        <v>105</v>
      </c>
      <c r="G11" s="15"/>
      <c r="H11" s="30">
        <v>0</v>
      </c>
      <c r="I11" s="21" t="s">
        <v>30</v>
      </c>
      <c r="J11" s="24">
        <f>33.7-8.9</f>
        <v>24.800000000000004</v>
      </c>
      <c r="K11" s="21"/>
      <c r="L11" s="25" t="s">
        <v>78</v>
      </c>
    </row>
    <row r="12" spans="2:12" ht="12" customHeight="1">
      <c r="B12" s="26"/>
      <c r="C12" s="26"/>
      <c r="D12" s="27"/>
      <c r="E12" s="55"/>
      <c r="F12" s="29"/>
      <c r="G12" s="15"/>
      <c r="H12" s="26"/>
      <c r="I12" s="26"/>
      <c r="J12" s="27"/>
      <c r="K12" s="26"/>
      <c r="L12" s="29"/>
    </row>
    <row r="13" spans="2:12" ht="12" customHeight="1">
      <c r="B13" s="18"/>
      <c r="C13" s="18"/>
      <c r="D13" s="19"/>
      <c r="E13" s="53"/>
      <c r="F13" s="20" t="s">
        <v>48</v>
      </c>
      <c r="G13" s="15"/>
      <c r="H13" s="18"/>
      <c r="I13" s="18"/>
      <c r="J13" s="19"/>
      <c r="K13" s="18"/>
      <c r="L13" s="20" t="s">
        <v>16</v>
      </c>
    </row>
    <row r="14" spans="2:12" ht="12" customHeight="1">
      <c r="B14" s="21"/>
      <c r="C14" s="21" t="s">
        <v>9</v>
      </c>
      <c r="D14" s="30">
        <f>14.3-8.9</f>
        <v>5.4</v>
      </c>
      <c r="E14" s="54"/>
      <c r="F14" s="25" t="s">
        <v>49</v>
      </c>
      <c r="G14" s="15"/>
      <c r="H14" s="30">
        <v>0.2</v>
      </c>
      <c r="I14" s="21" t="s">
        <v>31</v>
      </c>
      <c r="J14" s="30">
        <f>33.9-8.9</f>
        <v>25</v>
      </c>
      <c r="K14" s="21"/>
      <c r="L14" s="25" t="s">
        <v>79</v>
      </c>
    </row>
    <row r="15" spans="2:12" ht="12" customHeight="1">
      <c r="B15" s="26"/>
      <c r="C15" s="26"/>
      <c r="D15" s="27"/>
      <c r="E15" s="55"/>
      <c r="F15" s="29"/>
      <c r="G15" s="15"/>
      <c r="H15" s="26"/>
      <c r="I15" s="26"/>
      <c r="J15" s="27"/>
      <c r="K15" s="26"/>
      <c r="L15" s="29"/>
    </row>
    <row r="16" spans="2:12" ht="12" customHeight="1">
      <c r="B16" s="18"/>
      <c r="C16" s="18"/>
      <c r="D16" s="19"/>
      <c r="E16" s="53"/>
      <c r="F16" s="20" t="s">
        <v>16</v>
      </c>
      <c r="G16" s="15"/>
      <c r="H16" s="18"/>
      <c r="I16" s="18"/>
      <c r="J16" s="19"/>
      <c r="K16" s="18"/>
      <c r="L16" s="20" t="s">
        <v>76</v>
      </c>
    </row>
    <row r="17" spans="2:12" ht="12" customHeight="1">
      <c r="B17" s="21"/>
      <c r="C17" s="21" t="s">
        <v>10</v>
      </c>
      <c r="D17" s="30">
        <f>14.9-8.9</f>
        <v>6</v>
      </c>
      <c r="E17" s="54"/>
      <c r="F17" s="25" t="s">
        <v>50</v>
      </c>
      <c r="G17" s="15"/>
      <c r="H17" s="30">
        <v>6.2</v>
      </c>
      <c r="I17" s="21" t="s">
        <v>32</v>
      </c>
      <c r="J17" s="30">
        <f>39.9-8.9</f>
        <v>31</v>
      </c>
      <c r="K17" s="21"/>
      <c r="L17" s="25" t="s">
        <v>80</v>
      </c>
    </row>
    <row r="18" spans="2:12" ht="12" customHeight="1">
      <c r="B18" s="26"/>
      <c r="C18" s="26"/>
      <c r="D18" s="27"/>
      <c r="E18" s="55"/>
      <c r="F18" s="29"/>
      <c r="G18" s="15"/>
      <c r="H18" s="26"/>
      <c r="I18" s="26"/>
      <c r="J18" s="27"/>
      <c r="K18" s="26"/>
      <c r="L18" s="29"/>
    </row>
    <row r="19" spans="2:12" ht="12" customHeight="1">
      <c r="B19" s="18"/>
      <c r="C19" s="18"/>
      <c r="D19" s="19"/>
      <c r="E19" s="53"/>
      <c r="F19" s="20" t="s">
        <v>16</v>
      </c>
      <c r="G19" s="15"/>
      <c r="H19" s="18"/>
      <c r="I19" s="18"/>
      <c r="J19" s="19"/>
      <c r="K19" s="18"/>
      <c r="L19" s="20" t="s">
        <v>76</v>
      </c>
    </row>
    <row r="20" spans="2:12" ht="12" customHeight="1">
      <c r="B20" s="21"/>
      <c r="C20" s="21" t="s">
        <v>11</v>
      </c>
      <c r="D20" s="30">
        <f>15.6-8.9</f>
        <v>6.699999999999999</v>
      </c>
      <c r="E20" s="54"/>
      <c r="F20" s="25" t="s">
        <v>51</v>
      </c>
      <c r="G20" s="15"/>
      <c r="H20" s="30">
        <v>7.1</v>
      </c>
      <c r="I20" s="21" t="s">
        <v>33</v>
      </c>
      <c r="J20" s="24">
        <f>40.8-8.9</f>
        <v>31.9</v>
      </c>
      <c r="K20" s="21"/>
      <c r="L20" s="25" t="s">
        <v>81</v>
      </c>
    </row>
    <row r="21" spans="2:12" ht="12" customHeight="1">
      <c r="B21" s="26"/>
      <c r="C21" s="26"/>
      <c r="D21" s="27"/>
      <c r="E21" s="55"/>
      <c r="F21" s="29"/>
      <c r="G21" s="15"/>
      <c r="H21" s="26"/>
      <c r="I21" s="26"/>
      <c r="J21" s="27"/>
      <c r="K21" s="26"/>
      <c r="L21" s="29" t="s">
        <v>82</v>
      </c>
    </row>
    <row r="22" spans="2:12" ht="12" customHeight="1">
      <c r="B22" s="18"/>
      <c r="C22" s="18"/>
      <c r="D22" s="19"/>
      <c r="E22" s="53"/>
      <c r="F22" s="20" t="s">
        <v>16</v>
      </c>
      <c r="G22" s="15"/>
      <c r="H22" s="18"/>
      <c r="I22" s="18"/>
      <c r="J22" s="19"/>
      <c r="K22" s="18"/>
      <c r="L22" s="20"/>
    </row>
    <row r="23" spans="2:12" ht="12" customHeight="1">
      <c r="B23" s="21"/>
      <c r="C23" s="21" t="s">
        <v>12</v>
      </c>
      <c r="D23" s="30">
        <f>16.4-8.9</f>
        <v>7.499999999999998</v>
      </c>
      <c r="E23" s="54"/>
      <c r="F23" s="25" t="s">
        <v>23</v>
      </c>
      <c r="G23" s="15"/>
      <c r="H23" s="30">
        <v>9.7</v>
      </c>
      <c r="I23" s="21" t="s">
        <v>34</v>
      </c>
      <c r="J23" s="24">
        <f>43.4-8.9</f>
        <v>34.5</v>
      </c>
      <c r="K23" s="21"/>
      <c r="L23" s="25" t="s">
        <v>83</v>
      </c>
    </row>
    <row r="24" spans="2:12" ht="12" customHeight="1">
      <c r="B24" s="26"/>
      <c r="C24" s="26"/>
      <c r="D24" s="27"/>
      <c r="E24" s="55"/>
      <c r="F24" s="29"/>
      <c r="G24" s="15"/>
      <c r="H24" s="26"/>
      <c r="I24" s="26"/>
      <c r="J24" s="27"/>
      <c r="K24" s="26"/>
      <c r="L24" s="29"/>
    </row>
    <row r="25" spans="2:12" ht="12" customHeight="1">
      <c r="B25" s="18"/>
      <c r="C25" s="18"/>
      <c r="D25" s="19"/>
      <c r="E25" s="53"/>
      <c r="F25" s="20" t="s">
        <v>16</v>
      </c>
      <c r="G25" s="15"/>
      <c r="H25" s="18"/>
      <c r="I25" s="18"/>
      <c r="J25" s="19"/>
      <c r="K25" s="18"/>
      <c r="L25" s="20" t="s">
        <v>4</v>
      </c>
    </row>
    <row r="26" spans="2:12" ht="12" customHeight="1">
      <c r="B26" s="21"/>
      <c r="C26" s="21" t="s">
        <v>13</v>
      </c>
      <c r="D26" s="30">
        <f>16.8-8.9</f>
        <v>7.9</v>
      </c>
      <c r="E26" s="54"/>
      <c r="F26" s="25" t="s">
        <v>52</v>
      </c>
      <c r="G26" s="15"/>
      <c r="H26" s="30">
        <f>J53-J50+H23</f>
        <v>10.2</v>
      </c>
      <c r="I26" s="21" t="s">
        <v>35</v>
      </c>
      <c r="J26" s="24">
        <f>43.7-8.9</f>
        <v>34.800000000000004</v>
      </c>
      <c r="K26" s="21"/>
      <c r="L26" s="25" t="s">
        <v>17</v>
      </c>
    </row>
    <row r="27" spans="2:12" ht="12" customHeight="1">
      <c r="B27" s="26"/>
      <c r="C27" s="26"/>
      <c r="D27" s="27"/>
      <c r="E27" s="55"/>
      <c r="F27" s="29"/>
      <c r="G27" s="15"/>
      <c r="H27" s="26"/>
      <c r="I27" s="26"/>
      <c r="J27" s="27"/>
      <c r="K27" s="26"/>
      <c r="L27" s="29"/>
    </row>
    <row r="28" spans="2:12" ht="12" customHeight="1">
      <c r="B28" s="18"/>
      <c r="C28" s="18"/>
      <c r="D28" s="19"/>
      <c r="E28" s="53"/>
      <c r="F28" s="20" t="s">
        <v>16</v>
      </c>
      <c r="G28" s="15"/>
      <c r="H28" s="18"/>
      <c r="I28" s="18"/>
      <c r="J28" s="19"/>
      <c r="K28" s="31"/>
      <c r="L28" s="20" t="s">
        <v>84</v>
      </c>
    </row>
    <row r="29" spans="2:12" ht="12" customHeight="1">
      <c r="B29" s="21"/>
      <c r="C29" s="21" t="s">
        <v>14</v>
      </c>
      <c r="D29" s="30">
        <v>10.9</v>
      </c>
      <c r="E29" s="54"/>
      <c r="F29" s="25" t="s">
        <v>23</v>
      </c>
      <c r="G29" s="15"/>
      <c r="H29" s="30"/>
      <c r="I29" s="21" t="s">
        <v>36</v>
      </c>
      <c r="J29" s="24"/>
      <c r="K29" s="32"/>
      <c r="L29" s="25" t="s">
        <v>85</v>
      </c>
    </row>
    <row r="30" spans="2:12" ht="12" customHeight="1">
      <c r="B30" s="26"/>
      <c r="C30" s="26"/>
      <c r="D30" s="27"/>
      <c r="E30" s="55"/>
      <c r="F30" s="29"/>
      <c r="G30" s="33"/>
      <c r="H30" s="26"/>
      <c r="I30" s="26"/>
      <c r="J30" s="27"/>
      <c r="K30" s="34"/>
      <c r="L30" s="29" t="s">
        <v>86</v>
      </c>
    </row>
    <row r="31" spans="2:12" ht="12" customHeight="1">
      <c r="B31" s="18"/>
      <c r="C31" s="18"/>
      <c r="D31" s="19"/>
      <c r="E31" s="53"/>
      <c r="F31" s="35" t="s">
        <v>48</v>
      </c>
      <c r="G31" s="33"/>
      <c r="H31" s="18"/>
      <c r="I31" s="18"/>
      <c r="J31" s="19"/>
      <c r="K31" s="18"/>
      <c r="L31" s="20" t="s">
        <v>16</v>
      </c>
    </row>
    <row r="32" spans="2:12" ht="12" customHeight="1">
      <c r="B32" s="21"/>
      <c r="C32" s="21" t="s">
        <v>15</v>
      </c>
      <c r="D32" s="30">
        <f>23.5-8.9</f>
        <v>14.6</v>
      </c>
      <c r="E32" s="54"/>
      <c r="F32" s="25" t="s">
        <v>55</v>
      </c>
      <c r="G32" s="33"/>
      <c r="H32" s="30">
        <v>13.5</v>
      </c>
      <c r="I32" s="21" t="s">
        <v>37</v>
      </c>
      <c r="J32" s="24">
        <f>47.2-8.9</f>
        <v>38.300000000000004</v>
      </c>
      <c r="K32" s="21"/>
      <c r="L32" s="25"/>
    </row>
    <row r="33" spans="2:12" ht="12" customHeight="1">
      <c r="B33" s="26"/>
      <c r="C33" s="26"/>
      <c r="D33" s="27"/>
      <c r="E33" s="55"/>
      <c r="F33" s="36"/>
      <c r="G33" s="33"/>
      <c r="H33" s="26"/>
      <c r="I33" s="26"/>
      <c r="J33" s="27"/>
      <c r="K33" s="26"/>
      <c r="L33" s="29"/>
    </row>
    <row r="34" spans="2:12" ht="12" customHeight="1">
      <c r="B34" s="15"/>
      <c r="C34" s="15"/>
      <c r="D34" s="15"/>
      <c r="E34" s="15"/>
      <c r="F34" s="15"/>
      <c r="G34" s="33"/>
      <c r="H34" s="15"/>
      <c r="I34" s="15"/>
      <c r="J34" s="15"/>
      <c r="K34" s="15"/>
      <c r="L34" s="15"/>
    </row>
    <row r="35" spans="2:12" ht="12" customHeight="1">
      <c r="B35" s="15"/>
      <c r="C35" s="15"/>
      <c r="D35" s="15"/>
      <c r="E35" s="15"/>
      <c r="F35" s="16" t="s">
        <v>1</v>
      </c>
      <c r="G35" s="33"/>
      <c r="H35" s="15"/>
      <c r="I35" s="15"/>
      <c r="J35" s="15"/>
      <c r="K35" s="15"/>
      <c r="L35" s="16" t="s">
        <v>1</v>
      </c>
    </row>
    <row r="36" spans="2:12" ht="10.5" customHeight="1">
      <c r="B36" s="15"/>
      <c r="C36" s="15"/>
      <c r="D36" s="15"/>
      <c r="E36" s="15"/>
      <c r="F36" s="17" t="s">
        <v>0</v>
      </c>
      <c r="G36" s="15"/>
      <c r="H36" s="15"/>
      <c r="I36" s="15"/>
      <c r="J36" s="15"/>
      <c r="K36" s="15"/>
      <c r="L36" s="17" t="s">
        <v>0</v>
      </c>
    </row>
    <row r="37" spans="2:12" ht="12" customHeight="1">
      <c r="B37" s="18"/>
      <c r="C37" s="18"/>
      <c r="D37" s="19"/>
      <c r="E37" s="18"/>
      <c r="F37" s="37" t="s">
        <v>16</v>
      </c>
      <c r="G37" s="15"/>
      <c r="H37" s="18"/>
      <c r="I37" s="18"/>
      <c r="J37" s="19"/>
      <c r="K37" s="18"/>
      <c r="L37" s="20" t="s">
        <v>3</v>
      </c>
    </row>
    <row r="38" spans="2:12" ht="12" customHeight="1">
      <c r="B38" s="21"/>
      <c r="C38" s="21" t="s">
        <v>18</v>
      </c>
      <c r="D38" s="30">
        <f>23.7-8.9</f>
        <v>14.799999999999999</v>
      </c>
      <c r="E38" s="21"/>
      <c r="F38" s="25" t="s">
        <v>54</v>
      </c>
      <c r="G38" s="15"/>
      <c r="H38" s="30">
        <v>13.6</v>
      </c>
      <c r="I38" s="21" t="s">
        <v>38</v>
      </c>
      <c r="J38" s="30">
        <v>38.4</v>
      </c>
      <c r="K38" s="21"/>
      <c r="L38" s="38" t="s">
        <v>87</v>
      </c>
    </row>
    <row r="39" spans="2:12" ht="12" customHeight="1">
      <c r="B39" s="26"/>
      <c r="C39" s="26"/>
      <c r="D39" s="27"/>
      <c r="E39" s="26"/>
      <c r="F39" s="29" t="s">
        <v>53</v>
      </c>
      <c r="G39" s="15"/>
      <c r="H39" s="26"/>
      <c r="I39" s="26"/>
      <c r="J39" s="27"/>
      <c r="K39" s="26"/>
      <c r="L39" s="29"/>
    </row>
    <row r="40" spans="2:12" ht="12" customHeight="1">
      <c r="B40" s="18"/>
      <c r="C40" s="18"/>
      <c r="D40" s="19"/>
      <c r="E40" s="18"/>
      <c r="F40" s="20" t="s">
        <v>48</v>
      </c>
      <c r="G40" s="15"/>
      <c r="H40" s="18"/>
      <c r="I40" s="18"/>
      <c r="J40" s="19"/>
      <c r="K40" s="18"/>
      <c r="L40" s="20" t="s">
        <v>88</v>
      </c>
    </row>
    <row r="41" spans="2:12" ht="12" customHeight="1">
      <c r="B41" s="21"/>
      <c r="C41" s="21" t="s">
        <v>19</v>
      </c>
      <c r="D41" s="24">
        <f>27.2-8.9</f>
        <v>18.299999999999997</v>
      </c>
      <c r="E41" s="21"/>
      <c r="F41" s="39" t="s">
        <v>56</v>
      </c>
      <c r="G41" s="15"/>
      <c r="H41" s="30">
        <v>14.5</v>
      </c>
      <c r="I41" s="21" t="s">
        <v>39</v>
      </c>
      <c r="J41" s="30">
        <f>48.2-8.9</f>
        <v>39.300000000000004</v>
      </c>
      <c r="K41" s="21"/>
      <c r="L41" s="25"/>
    </row>
    <row r="42" spans="2:12" ht="12" customHeight="1">
      <c r="B42" s="26"/>
      <c r="C42" s="26"/>
      <c r="D42" s="27"/>
      <c r="E42" s="26"/>
      <c r="F42" s="29" t="s">
        <v>57</v>
      </c>
      <c r="G42" s="15"/>
      <c r="H42" s="26"/>
      <c r="I42" s="26"/>
      <c r="J42" s="27"/>
      <c r="K42" s="26"/>
      <c r="L42" s="29"/>
    </row>
    <row r="43" spans="2:12" ht="12" customHeight="1">
      <c r="B43" s="18"/>
      <c r="C43" s="18"/>
      <c r="D43" s="19"/>
      <c r="E43" s="18"/>
      <c r="F43" s="20" t="s">
        <v>16</v>
      </c>
      <c r="G43" s="15"/>
      <c r="H43" s="18"/>
      <c r="I43" s="18"/>
      <c r="J43" s="19"/>
      <c r="K43" s="18"/>
      <c r="L43" s="40" t="s">
        <v>3</v>
      </c>
    </row>
    <row r="44" spans="2:12" ht="12" customHeight="1">
      <c r="B44" s="21"/>
      <c r="C44" s="21" t="s">
        <v>20</v>
      </c>
      <c r="D44" s="24">
        <f>28.5-8.9</f>
        <v>19.6</v>
      </c>
      <c r="E44" s="21"/>
      <c r="F44" s="25" t="s">
        <v>67</v>
      </c>
      <c r="G44" s="15"/>
      <c r="H44" s="30">
        <v>14.7</v>
      </c>
      <c r="I44" s="21" t="s">
        <v>40</v>
      </c>
      <c r="J44" s="30">
        <f>48.4-8.9</f>
        <v>39.5</v>
      </c>
      <c r="K44" s="21"/>
      <c r="L44" s="25" t="s">
        <v>89</v>
      </c>
    </row>
    <row r="45" spans="2:12" ht="12" customHeight="1">
      <c r="B45" s="26"/>
      <c r="C45" s="26"/>
      <c r="D45" s="27"/>
      <c r="E45" s="26"/>
      <c r="F45" s="29" t="s">
        <v>68</v>
      </c>
      <c r="G45" s="15"/>
      <c r="H45" s="26"/>
      <c r="I45" s="26"/>
      <c r="J45" s="27"/>
      <c r="K45" s="26"/>
      <c r="L45" s="29"/>
    </row>
    <row r="46" spans="2:12" ht="12" customHeight="1">
      <c r="B46" s="18"/>
      <c r="C46" s="18"/>
      <c r="D46" s="19"/>
      <c r="E46" s="18"/>
      <c r="F46" s="20" t="s">
        <v>16</v>
      </c>
      <c r="G46" s="15"/>
      <c r="H46" s="18"/>
      <c r="I46" s="18"/>
      <c r="J46" s="19"/>
      <c r="K46" s="18"/>
      <c r="L46" s="40" t="s">
        <v>3</v>
      </c>
    </row>
    <row r="47" spans="2:12" ht="12" customHeight="1">
      <c r="B47" s="21"/>
      <c r="C47" s="21" t="s">
        <v>21</v>
      </c>
      <c r="D47" s="30">
        <f>29-8.9</f>
        <v>20.1</v>
      </c>
      <c r="E47" s="21"/>
      <c r="F47" s="25" t="s">
        <v>68</v>
      </c>
      <c r="G47" s="15"/>
      <c r="H47" s="30">
        <v>15.2</v>
      </c>
      <c r="I47" s="21" t="s">
        <v>41</v>
      </c>
      <c r="J47" s="30">
        <f>48.9-8.9</f>
        <v>40</v>
      </c>
      <c r="K47" s="21"/>
      <c r="L47" s="25" t="s">
        <v>89</v>
      </c>
    </row>
    <row r="48" spans="2:12" ht="12" customHeight="1">
      <c r="B48" s="26"/>
      <c r="C48" s="26"/>
      <c r="D48" s="27"/>
      <c r="E48" s="26"/>
      <c r="F48" s="29"/>
      <c r="G48" s="15"/>
      <c r="H48" s="26"/>
      <c r="I48" s="26"/>
      <c r="J48" s="27"/>
      <c r="K48" s="26"/>
      <c r="L48" s="29"/>
    </row>
    <row r="49" spans="2:12" ht="12" customHeight="1">
      <c r="B49" s="18"/>
      <c r="C49" s="18"/>
      <c r="D49" s="19"/>
      <c r="E49" s="18"/>
      <c r="F49" s="20" t="s">
        <v>16</v>
      </c>
      <c r="G49" s="15"/>
      <c r="H49" s="18"/>
      <c r="I49" s="18"/>
      <c r="J49" s="19"/>
      <c r="K49" s="18"/>
      <c r="L49" s="40" t="s">
        <v>3</v>
      </c>
    </row>
    <row r="50" spans="2:12" ht="12" customHeight="1">
      <c r="B50" s="21"/>
      <c r="C50" s="21" t="s">
        <v>61</v>
      </c>
      <c r="D50" s="24">
        <f>29.2-8.9</f>
        <v>20.299999999999997</v>
      </c>
      <c r="E50" s="21"/>
      <c r="F50" s="25" t="s">
        <v>69</v>
      </c>
      <c r="G50" s="15"/>
      <c r="H50" s="30">
        <v>15.8</v>
      </c>
      <c r="I50" s="21" t="s">
        <v>42</v>
      </c>
      <c r="J50" s="30">
        <f>49.5-8.9</f>
        <v>40.6</v>
      </c>
      <c r="K50" s="21"/>
      <c r="L50" s="25" t="s">
        <v>89</v>
      </c>
    </row>
    <row r="51" spans="2:12" ht="12" customHeight="1">
      <c r="B51" s="26"/>
      <c r="C51" s="26"/>
      <c r="D51" s="27"/>
      <c r="E51" s="26"/>
      <c r="F51" s="29" t="s">
        <v>70</v>
      </c>
      <c r="G51" s="15"/>
      <c r="H51" s="26"/>
      <c r="I51" s="26"/>
      <c r="J51" s="27"/>
      <c r="K51" s="26"/>
      <c r="L51" s="29"/>
    </row>
    <row r="52" spans="2:12" ht="12" customHeight="1">
      <c r="B52" s="18"/>
      <c r="C52" s="18"/>
      <c r="D52" s="19"/>
      <c r="E52" s="18"/>
      <c r="F52" s="20" t="s">
        <v>16</v>
      </c>
      <c r="G52" s="15"/>
      <c r="H52" s="18"/>
      <c r="I52" s="18"/>
      <c r="J52" s="19"/>
      <c r="K52" s="18"/>
      <c r="L52" s="40" t="s">
        <v>90</v>
      </c>
    </row>
    <row r="53" spans="2:12" ht="12" customHeight="1">
      <c r="B53" s="21"/>
      <c r="C53" s="21" t="s">
        <v>62</v>
      </c>
      <c r="D53" s="30">
        <f>29.9-8.9</f>
        <v>21</v>
      </c>
      <c r="E53" s="21"/>
      <c r="F53" s="25" t="s">
        <v>71</v>
      </c>
      <c r="G53" s="15"/>
      <c r="H53" s="30">
        <v>16.3</v>
      </c>
      <c r="I53" s="21" t="s">
        <v>43</v>
      </c>
      <c r="J53" s="30">
        <f>50-8.9</f>
        <v>41.1</v>
      </c>
      <c r="K53" s="21"/>
      <c r="L53" s="25" t="s">
        <v>91</v>
      </c>
    </row>
    <row r="54" spans="2:12" ht="12" customHeight="1">
      <c r="B54" s="26"/>
      <c r="C54" s="26"/>
      <c r="D54" s="27"/>
      <c r="E54" s="26"/>
      <c r="F54" s="29"/>
      <c r="G54" s="15"/>
      <c r="H54" s="26"/>
      <c r="I54" s="26"/>
      <c r="J54" s="27"/>
      <c r="K54" s="26"/>
      <c r="L54" s="29" t="s">
        <v>92</v>
      </c>
    </row>
    <row r="55" spans="2:12" ht="12" customHeight="1">
      <c r="B55" s="18"/>
      <c r="C55" s="18"/>
      <c r="D55" s="19"/>
      <c r="E55" s="18"/>
      <c r="F55" s="20" t="s">
        <v>16</v>
      </c>
      <c r="G55" s="15"/>
      <c r="H55" s="18"/>
      <c r="I55" s="18"/>
      <c r="J55" s="40"/>
      <c r="K55" s="18"/>
      <c r="L55" s="40" t="s">
        <v>88</v>
      </c>
    </row>
    <row r="56" spans="2:12" ht="12" customHeight="1">
      <c r="B56" s="21"/>
      <c r="C56" s="21" t="s">
        <v>63</v>
      </c>
      <c r="D56" s="24">
        <f>30-8.9</f>
        <v>21.1</v>
      </c>
      <c r="E56" s="21"/>
      <c r="F56" s="25" t="s">
        <v>68</v>
      </c>
      <c r="G56" s="15"/>
      <c r="H56" s="30">
        <v>16.5</v>
      </c>
      <c r="I56" s="21" t="s">
        <v>44</v>
      </c>
      <c r="J56" s="24">
        <f>50.2-8.9</f>
        <v>41.300000000000004</v>
      </c>
      <c r="K56" s="21"/>
      <c r="L56" s="25" t="s">
        <v>93</v>
      </c>
    </row>
    <row r="57" spans="2:12" ht="12" customHeight="1">
      <c r="B57" s="26"/>
      <c r="C57" s="26"/>
      <c r="D57" s="27"/>
      <c r="E57" s="26"/>
      <c r="F57" s="29"/>
      <c r="G57" s="15"/>
      <c r="H57" s="26"/>
      <c r="I57" s="26"/>
      <c r="J57" s="29"/>
      <c r="K57" s="26"/>
      <c r="L57" s="29"/>
    </row>
    <row r="58" spans="2:12" ht="12" customHeight="1">
      <c r="B58" s="18"/>
      <c r="C58" s="18"/>
      <c r="D58" s="19"/>
      <c r="E58" s="18"/>
      <c r="F58" s="20" t="s">
        <v>16</v>
      </c>
      <c r="G58" s="15"/>
      <c r="H58" s="18"/>
      <c r="I58" s="18"/>
      <c r="J58" s="19"/>
      <c r="K58" s="18"/>
      <c r="L58" s="20" t="s">
        <v>16</v>
      </c>
    </row>
    <row r="59" spans="2:12" ht="12" customHeight="1">
      <c r="B59" s="21"/>
      <c r="C59" s="21" t="s">
        <v>64</v>
      </c>
      <c r="D59" s="24">
        <f>30.6-8.9</f>
        <v>21.700000000000003</v>
      </c>
      <c r="E59" s="21"/>
      <c r="F59" s="25" t="s">
        <v>72</v>
      </c>
      <c r="G59" s="15"/>
      <c r="H59" s="30">
        <v>20.2</v>
      </c>
      <c r="I59" s="21" t="s">
        <v>45</v>
      </c>
      <c r="J59" s="30">
        <f>53.9-8.9</f>
        <v>45</v>
      </c>
      <c r="K59" s="21"/>
      <c r="L59" s="25" t="s">
        <v>24</v>
      </c>
    </row>
    <row r="60" spans="2:12" ht="12" customHeight="1">
      <c r="B60" s="26"/>
      <c r="C60" s="26"/>
      <c r="D60" s="24"/>
      <c r="E60" s="21"/>
      <c r="F60" s="25" t="s">
        <v>73</v>
      </c>
      <c r="G60" s="15"/>
      <c r="H60" s="26"/>
      <c r="I60" s="26"/>
      <c r="J60" s="27"/>
      <c r="K60" s="26"/>
      <c r="L60" s="29"/>
    </row>
    <row r="61" spans="2:12" ht="12" customHeight="1">
      <c r="B61" s="18"/>
      <c r="C61" s="41"/>
      <c r="D61" s="42"/>
      <c r="E61" s="42"/>
      <c r="F61" s="20" t="s">
        <v>4</v>
      </c>
      <c r="G61" s="15"/>
      <c r="H61" s="18"/>
      <c r="I61" s="18"/>
      <c r="J61" s="19"/>
      <c r="K61" s="18"/>
      <c r="L61" s="20" t="s">
        <v>16</v>
      </c>
    </row>
    <row r="62" spans="2:12" ht="12" customHeight="1">
      <c r="B62" s="21"/>
      <c r="C62" s="43" t="s">
        <v>65</v>
      </c>
      <c r="D62" s="44">
        <f>30.7-8.9</f>
        <v>21.799999999999997</v>
      </c>
      <c r="E62" s="45"/>
      <c r="F62" s="25" t="s">
        <v>74</v>
      </c>
      <c r="G62" s="15"/>
      <c r="H62" s="30">
        <v>21.7</v>
      </c>
      <c r="I62" s="21" t="s">
        <v>46</v>
      </c>
      <c r="J62" s="30">
        <f>55.4-8.9</f>
        <v>46.5</v>
      </c>
      <c r="K62" s="21"/>
      <c r="L62" s="25" t="s">
        <v>99</v>
      </c>
    </row>
    <row r="63" spans="2:12" ht="12" customHeight="1">
      <c r="B63" s="26"/>
      <c r="C63" s="46"/>
      <c r="D63" s="45"/>
      <c r="E63" s="45"/>
      <c r="F63" s="29"/>
      <c r="G63" s="15"/>
      <c r="H63" s="26"/>
      <c r="I63" s="26"/>
      <c r="J63" s="27"/>
      <c r="K63" s="26"/>
      <c r="L63" s="29" t="s">
        <v>100</v>
      </c>
    </row>
    <row r="64" spans="2:12" ht="12" customHeight="1">
      <c r="B64" s="18"/>
      <c r="C64" s="41"/>
      <c r="D64" s="42"/>
      <c r="E64" s="40"/>
      <c r="F64" s="47" t="s">
        <v>16</v>
      </c>
      <c r="G64" s="15"/>
      <c r="H64" s="18"/>
      <c r="I64" s="18"/>
      <c r="J64" s="19"/>
      <c r="K64" s="18"/>
      <c r="L64" s="20" t="s">
        <v>16</v>
      </c>
    </row>
    <row r="65" spans="2:12" ht="12" customHeight="1">
      <c r="B65" s="21"/>
      <c r="C65" s="43" t="s">
        <v>66</v>
      </c>
      <c r="D65" s="44">
        <f>31.2-8.9</f>
        <v>22.299999999999997</v>
      </c>
      <c r="E65" s="25"/>
      <c r="F65" s="32"/>
      <c r="G65" s="15"/>
      <c r="H65" s="30">
        <v>23.1</v>
      </c>
      <c r="I65" s="21" t="s">
        <v>47</v>
      </c>
      <c r="J65" s="30">
        <f>56.8-8.9</f>
        <v>47.9</v>
      </c>
      <c r="K65" s="21"/>
      <c r="L65" s="25" t="s">
        <v>24</v>
      </c>
    </row>
    <row r="66" spans="2:12" ht="12" customHeight="1">
      <c r="B66" s="26"/>
      <c r="C66" s="46"/>
      <c r="D66" s="48"/>
      <c r="E66" s="29"/>
      <c r="F66" s="34"/>
      <c r="G66" s="15"/>
      <c r="H66" s="26"/>
      <c r="I66" s="26"/>
      <c r="J66" s="27"/>
      <c r="K66" s="26"/>
      <c r="L66" s="29" t="s">
        <v>97</v>
      </c>
    </row>
    <row r="67" spans="2:12" ht="12" customHeight="1">
      <c r="B67" s="49"/>
      <c r="C67" s="49"/>
      <c r="D67" s="33"/>
      <c r="E67" s="33"/>
      <c r="F67" s="33"/>
      <c r="G67" s="15"/>
      <c r="H67" s="49"/>
      <c r="I67" s="49"/>
      <c r="J67" s="50"/>
      <c r="K67" s="49"/>
      <c r="L67" s="33"/>
    </row>
    <row r="68" spans="2:12" ht="12" customHeight="1">
      <c r="B68" s="15"/>
      <c r="C68" s="15"/>
      <c r="D68" s="15"/>
      <c r="E68" s="15"/>
      <c r="F68" s="16" t="s">
        <v>1</v>
      </c>
      <c r="G68" s="15"/>
      <c r="H68" s="15"/>
      <c r="I68" s="15"/>
      <c r="J68" s="15"/>
      <c r="K68" s="15"/>
      <c r="L68" s="15"/>
    </row>
    <row r="69" spans="2:12" ht="11.25" customHeight="1">
      <c r="B69" s="15"/>
      <c r="C69" s="15"/>
      <c r="D69" s="15"/>
      <c r="E69" s="15"/>
      <c r="F69" s="17" t="s">
        <v>0</v>
      </c>
      <c r="G69" s="15"/>
      <c r="H69" s="15"/>
      <c r="I69" s="15"/>
      <c r="J69" s="15"/>
      <c r="K69" s="15"/>
      <c r="L69" s="15"/>
    </row>
    <row r="70" spans="2:12" ht="12.75">
      <c r="B70" s="18"/>
      <c r="C70" s="18"/>
      <c r="D70" s="19"/>
      <c r="E70" s="18"/>
      <c r="F70" s="20" t="s">
        <v>16</v>
      </c>
      <c r="G70" s="15"/>
      <c r="H70" s="15"/>
      <c r="I70" s="15"/>
      <c r="J70" s="15"/>
      <c r="K70" s="15"/>
      <c r="L70" s="15"/>
    </row>
    <row r="71" spans="2:12" ht="12.75">
      <c r="B71" s="30">
        <v>23.6</v>
      </c>
      <c r="C71" s="51" t="s">
        <v>58</v>
      </c>
      <c r="D71" s="30">
        <f>57.3-8.9</f>
        <v>48.4</v>
      </c>
      <c r="E71" s="21"/>
      <c r="F71" s="25" t="s">
        <v>98</v>
      </c>
      <c r="G71" s="15"/>
      <c r="H71" s="15"/>
      <c r="I71" s="15"/>
      <c r="J71" s="15"/>
      <c r="K71" s="15"/>
      <c r="L71" s="15"/>
    </row>
    <row r="72" spans="2:12" ht="12.75">
      <c r="B72" s="26"/>
      <c r="C72" s="26"/>
      <c r="D72" s="27"/>
      <c r="E72" s="26"/>
      <c r="F72" s="29"/>
      <c r="G72" s="15"/>
      <c r="H72" s="15"/>
      <c r="I72" s="15"/>
      <c r="J72" s="15"/>
      <c r="K72" s="15"/>
      <c r="L72" s="15"/>
    </row>
    <row r="73" spans="2:12" ht="12.75">
      <c r="B73" s="18"/>
      <c r="C73" s="18"/>
      <c r="D73" s="19"/>
      <c r="E73" s="18"/>
      <c r="F73" s="20" t="s">
        <v>16</v>
      </c>
      <c r="G73" s="15"/>
      <c r="H73" s="15"/>
      <c r="I73" s="15"/>
      <c r="J73" s="15"/>
      <c r="K73" s="15"/>
      <c r="L73" s="15"/>
    </row>
    <row r="74" spans="2:12" ht="12.75">
      <c r="B74" s="30">
        <f>D74-D71+B71</f>
        <v>25.6</v>
      </c>
      <c r="C74" s="51" t="s">
        <v>59</v>
      </c>
      <c r="D74" s="30">
        <f>59.3-8.9</f>
        <v>50.4</v>
      </c>
      <c r="E74" s="21"/>
      <c r="F74" s="25"/>
      <c r="G74" s="15"/>
      <c r="H74" s="15"/>
      <c r="I74" s="15"/>
      <c r="J74" s="15"/>
      <c r="K74" s="15"/>
      <c r="L74" s="15"/>
    </row>
    <row r="75" spans="2:12" ht="12.75">
      <c r="B75" s="26"/>
      <c r="C75" s="26"/>
      <c r="D75" s="27"/>
      <c r="E75" s="26"/>
      <c r="F75" s="29"/>
      <c r="G75" s="15"/>
      <c r="H75" s="15"/>
      <c r="I75" s="15"/>
      <c r="J75" s="15"/>
      <c r="K75" s="15"/>
      <c r="L75" s="15"/>
    </row>
    <row r="76" spans="2:12" ht="12.75">
      <c r="B76" s="18"/>
      <c r="C76" s="18"/>
      <c r="D76" s="19"/>
      <c r="E76" s="18"/>
      <c r="F76" s="20" t="s">
        <v>16</v>
      </c>
      <c r="G76" s="15"/>
      <c r="H76" s="15"/>
      <c r="I76" s="15"/>
      <c r="J76" s="15"/>
      <c r="K76" s="15"/>
      <c r="L76" s="15"/>
    </row>
    <row r="77" spans="2:12" ht="12.75">
      <c r="B77" s="30">
        <v>27.2</v>
      </c>
      <c r="C77" s="51" t="s">
        <v>60</v>
      </c>
      <c r="D77" s="30">
        <f>60.9-8.9</f>
        <v>52</v>
      </c>
      <c r="E77" s="21"/>
      <c r="F77" s="25"/>
      <c r="G77" s="15"/>
      <c r="H77" s="15"/>
      <c r="I77" s="15"/>
      <c r="J77" s="15"/>
      <c r="K77" s="15"/>
      <c r="L77" s="15"/>
    </row>
    <row r="78" spans="2:12" ht="12.75">
      <c r="B78" s="26"/>
      <c r="C78" s="26"/>
      <c r="D78" s="27"/>
      <c r="E78" s="26"/>
      <c r="F78" s="29"/>
      <c r="G78" s="15"/>
      <c r="H78" s="15"/>
      <c r="I78" s="15"/>
      <c r="J78" s="15"/>
      <c r="K78" s="15"/>
      <c r="L78" s="15"/>
    </row>
    <row r="79" spans="2:12" ht="12.75">
      <c r="B79" s="18"/>
      <c r="C79" s="18"/>
      <c r="D79" s="19"/>
      <c r="E79" s="18"/>
      <c r="F79" s="20" t="s">
        <v>84</v>
      </c>
      <c r="G79" s="15"/>
      <c r="H79" s="15"/>
      <c r="I79" s="15"/>
      <c r="J79" s="15"/>
      <c r="K79" s="15"/>
      <c r="L79" s="15"/>
    </row>
    <row r="80" spans="2:12" ht="12.75">
      <c r="B80" s="30">
        <f>D80-D77+B77</f>
        <v>28.000000000000004</v>
      </c>
      <c r="C80" s="51" t="s">
        <v>94</v>
      </c>
      <c r="D80" s="24">
        <f>61.7-8.9</f>
        <v>52.800000000000004</v>
      </c>
      <c r="E80" s="21"/>
      <c r="F80" s="25" t="s">
        <v>101</v>
      </c>
      <c r="G80" s="15"/>
      <c r="H80" s="15"/>
      <c r="I80" s="15"/>
      <c r="J80" s="15"/>
      <c r="K80" s="15"/>
      <c r="L80" s="15"/>
    </row>
    <row r="81" spans="2:12" ht="12.75">
      <c r="B81" s="26"/>
      <c r="C81" s="26"/>
      <c r="D81" s="27"/>
      <c r="E81" s="26"/>
      <c r="F81" s="29" t="s">
        <v>102</v>
      </c>
      <c r="G81" s="15"/>
      <c r="H81" s="15"/>
      <c r="I81" s="15"/>
      <c r="J81" s="15"/>
      <c r="K81" s="15"/>
      <c r="L81" s="15"/>
    </row>
    <row r="82" spans="2:12" ht="12.75">
      <c r="B82" s="18"/>
      <c r="C82" s="18"/>
      <c r="D82" s="19"/>
      <c r="E82" s="18"/>
      <c r="F82" s="20" t="s">
        <v>16</v>
      </c>
      <c r="G82" s="15"/>
      <c r="H82" s="15"/>
      <c r="I82" s="15"/>
      <c r="J82" s="15"/>
      <c r="K82" s="15"/>
      <c r="L82" s="15"/>
    </row>
    <row r="83" spans="2:12" ht="12.75">
      <c r="B83" s="30">
        <f>D83-D80+B80</f>
        <v>29.099999999999998</v>
      </c>
      <c r="C83" s="51" t="s">
        <v>95</v>
      </c>
      <c r="D83" s="24">
        <f>62.8-8.9</f>
        <v>53.9</v>
      </c>
      <c r="E83" s="21"/>
      <c r="F83" s="25" t="s">
        <v>103</v>
      </c>
      <c r="G83" s="15"/>
      <c r="H83" s="15"/>
      <c r="I83" s="15"/>
      <c r="J83" s="15"/>
      <c r="K83" s="15"/>
      <c r="L83" s="15"/>
    </row>
    <row r="84" spans="2:12" ht="12.75">
      <c r="B84" s="26"/>
      <c r="C84" s="26"/>
      <c r="D84" s="27"/>
      <c r="E84" s="26"/>
      <c r="F84" s="29"/>
      <c r="G84" s="15"/>
      <c r="H84" s="15"/>
      <c r="I84" s="15"/>
      <c r="J84" s="15"/>
      <c r="K84" s="15"/>
      <c r="L84" s="15"/>
    </row>
    <row r="85" spans="2:12" ht="12.75">
      <c r="B85" s="18"/>
      <c r="C85" s="18"/>
      <c r="D85" s="19"/>
      <c r="E85" s="18"/>
      <c r="F85" s="20" t="s">
        <v>106</v>
      </c>
      <c r="G85" s="33"/>
      <c r="H85" s="15"/>
      <c r="I85" s="15"/>
      <c r="J85" s="15"/>
      <c r="K85" s="15"/>
      <c r="L85" s="15"/>
    </row>
    <row r="86" spans="2:12" ht="12.75">
      <c r="B86" s="30">
        <f>D86-D83+B83</f>
        <v>30.899999999999995</v>
      </c>
      <c r="C86" s="51" t="s">
        <v>96</v>
      </c>
      <c r="D86" s="30">
        <f>64.6-8.9</f>
        <v>55.699999999999996</v>
      </c>
      <c r="E86" s="21"/>
      <c r="F86" s="52" t="s">
        <v>104</v>
      </c>
      <c r="G86" s="15"/>
      <c r="H86" s="15"/>
      <c r="I86" s="15"/>
      <c r="J86" s="15"/>
      <c r="K86" s="15"/>
      <c r="L86" s="15"/>
    </row>
    <row r="87" spans="2:12" ht="12.75">
      <c r="B87" s="26"/>
      <c r="C87" s="26"/>
      <c r="D87" s="27"/>
      <c r="E87" s="26"/>
      <c r="F87" s="29"/>
      <c r="G87" s="15"/>
      <c r="H87" s="15"/>
      <c r="I87" s="15"/>
      <c r="J87" s="15"/>
      <c r="K87" s="15"/>
      <c r="L87" s="15"/>
    </row>
    <row r="88" spans="3:4" ht="12.75">
      <c r="C88" s="4"/>
      <c r="D88" s="5"/>
    </row>
    <row r="89" spans="3:4" ht="12.75">
      <c r="C89" s="14"/>
      <c r="D89" s="8"/>
    </row>
    <row r="90" spans="3:4" s="6" customFormat="1" ht="12.75">
      <c r="C90" s="4"/>
      <c r="D90" s="5"/>
    </row>
    <row r="91" spans="3:4" s="6" customFormat="1" ht="12.75">
      <c r="C91" s="4"/>
      <c r="D91" s="5"/>
    </row>
    <row r="92" spans="3:4" s="6" customFormat="1" ht="12.75">
      <c r="C92" s="14"/>
      <c r="D92" s="8"/>
    </row>
    <row r="93" spans="3:4" ht="12.75">
      <c r="C93" s="4"/>
      <c r="D93" s="5"/>
    </row>
    <row r="95" spans="8:12" ht="12.75">
      <c r="H95" s="4"/>
      <c r="I95" s="4"/>
      <c r="J95" s="5"/>
      <c r="K95" s="4"/>
      <c r="L95" s="13"/>
    </row>
    <row r="96" spans="8:12" ht="12.75">
      <c r="H96" s="4"/>
      <c r="I96" s="4"/>
      <c r="J96" s="5"/>
      <c r="K96" s="4"/>
      <c r="L96" s="7"/>
    </row>
    <row r="97" spans="8:12" ht="12.75">
      <c r="H97" s="8"/>
      <c r="I97" s="4"/>
      <c r="J97" s="5"/>
      <c r="K97" s="4"/>
      <c r="L97" s="1"/>
    </row>
    <row r="98" spans="8:12" ht="12.75">
      <c r="H98" s="4"/>
      <c r="I98" s="4"/>
      <c r="J98" s="5"/>
      <c r="K98" s="4"/>
      <c r="L98" s="1"/>
    </row>
    <row r="99" spans="8:12" ht="12.75">
      <c r="H99" s="4"/>
      <c r="I99" s="4"/>
      <c r="J99" s="5"/>
      <c r="K99" s="4"/>
      <c r="L99" s="7"/>
    </row>
    <row r="100" spans="8:12" ht="12.75">
      <c r="H100" s="8"/>
      <c r="I100" s="4"/>
      <c r="J100" s="8"/>
      <c r="K100" s="4"/>
      <c r="L100" s="1"/>
    </row>
    <row r="101" spans="8:12" ht="12.75">
      <c r="H101" s="4"/>
      <c r="I101" s="4"/>
      <c r="J101" s="5"/>
      <c r="K101" s="4"/>
      <c r="L101" s="1"/>
    </row>
    <row r="102" spans="8:12" ht="12.75">
      <c r="H102" s="11"/>
      <c r="I102" s="11"/>
      <c r="J102" s="10"/>
      <c r="K102" s="11"/>
      <c r="L102" s="9"/>
    </row>
    <row r="103" spans="8:12" ht="12.75">
      <c r="H103" s="4"/>
      <c r="I103" s="4"/>
      <c r="J103" s="5"/>
      <c r="K103" s="4"/>
      <c r="L103" s="7"/>
    </row>
    <row r="104" spans="8:12" ht="12.75">
      <c r="H104" s="8"/>
      <c r="I104" s="4"/>
      <c r="J104" s="5"/>
      <c r="K104" s="4"/>
      <c r="L104" s="1"/>
    </row>
    <row r="105" spans="8:12" ht="12.75">
      <c r="H105" s="4"/>
      <c r="I105" s="4"/>
      <c r="J105" s="5"/>
      <c r="K105" s="4"/>
      <c r="L105" s="1"/>
    </row>
    <row r="106" spans="8:12" ht="12.75">
      <c r="H106" s="4"/>
      <c r="I106" s="4"/>
      <c r="J106" s="5"/>
      <c r="K106" s="4"/>
      <c r="L106" s="7"/>
    </row>
    <row r="107" spans="8:12" ht="12.75">
      <c r="H107" s="8"/>
      <c r="I107" s="4"/>
      <c r="J107" s="5"/>
      <c r="K107" s="4"/>
      <c r="L107" s="12"/>
    </row>
    <row r="108" spans="8:12" ht="12.75">
      <c r="H108" s="4"/>
      <c r="I108" s="4"/>
      <c r="J108" s="5"/>
      <c r="K108" s="4"/>
      <c r="L108" s="1"/>
    </row>
    <row r="109" spans="8:12" ht="12.75">
      <c r="H109" s="4"/>
      <c r="I109" s="4"/>
      <c r="J109" s="5"/>
      <c r="K109" s="4"/>
      <c r="L109" s="7"/>
    </row>
    <row r="110" spans="8:12" ht="12.75">
      <c r="H110" s="8"/>
      <c r="I110" s="4"/>
      <c r="J110" s="5"/>
      <c r="K110" s="4"/>
      <c r="L110" s="1"/>
    </row>
    <row r="111" spans="8:12" ht="12.75">
      <c r="H111" s="4"/>
      <c r="I111" s="4"/>
      <c r="J111" s="5"/>
      <c r="K111" s="4"/>
      <c r="L111" s="1"/>
    </row>
    <row r="112" spans="8:12" ht="12.75">
      <c r="H112" s="4"/>
      <c r="I112" s="4"/>
      <c r="J112" s="5"/>
      <c r="K112" s="4"/>
      <c r="L112" s="7"/>
    </row>
    <row r="113" spans="8:12" ht="12.75">
      <c r="H113" s="8"/>
      <c r="I113" s="4"/>
      <c r="J113" s="5"/>
      <c r="K113" s="4"/>
      <c r="L113" s="1"/>
    </row>
    <row r="114" spans="8:12" ht="12.75">
      <c r="H114" s="4"/>
      <c r="I114" s="4"/>
      <c r="J114" s="5"/>
      <c r="K114" s="4"/>
      <c r="L114" s="1"/>
    </row>
    <row r="115" spans="8:12" ht="12.75">
      <c r="H115" s="4"/>
      <c r="I115" s="4"/>
      <c r="J115" s="5"/>
      <c r="K115" s="4"/>
      <c r="L115" s="7"/>
    </row>
    <row r="116" spans="8:12" ht="12.75">
      <c r="H116" s="8"/>
      <c r="I116" s="4"/>
      <c r="J116" s="5"/>
      <c r="K116" s="4"/>
      <c r="L116" s="1"/>
    </row>
    <row r="117" spans="8:12" ht="12.75">
      <c r="H117" s="4"/>
      <c r="I117" s="4"/>
      <c r="J117" s="5"/>
      <c r="K117" s="4"/>
      <c r="L117" s="1"/>
    </row>
    <row r="118" spans="2:6" ht="12.75" customHeight="1">
      <c r="B118" s="8"/>
      <c r="C118" s="4"/>
      <c r="D118" s="10"/>
      <c r="E118" s="1"/>
      <c r="F118" s="1"/>
    </row>
    <row r="119" ht="14.25">
      <c r="F119" s="3"/>
    </row>
    <row r="120" ht="12.75">
      <c r="F120" s="2"/>
    </row>
    <row r="121" spans="2:6" ht="12.75">
      <c r="B121" s="4"/>
      <c r="C121" s="4"/>
      <c r="D121" s="5"/>
      <c r="E121" s="4"/>
      <c r="F121" s="7"/>
    </row>
    <row r="122" spans="2:6" ht="12.75">
      <c r="B122" s="8"/>
      <c r="C122" s="4"/>
      <c r="D122" s="8"/>
      <c r="E122" s="4"/>
      <c r="F122" s="1"/>
    </row>
    <row r="123" spans="2:6" ht="12.75">
      <c r="B123" s="4"/>
      <c r="C123" s="4"/>
      <c r="D123" s="5"/>
      <c r="E123" s="4"/>
      <c r="F123" s="1"/>
    </row>
    <row r="124" spans="2:6" ht="12.75">
      <c r="B124" s="4"/>
      <c r="C124" s="4"/>
      <c r="D124" s="5"/>
      <c r="E124" s="4"/>
      <c r="F124" s="7"/>
    </row>
    <row r="125" spans="2:6" ht="12.75">
      <c r="B125" s="8"/>
      <c r="C125" s="4"/>
      <c r="D125" s="8"/>
      <c r="E125" s="4"/>
      <c r="F125" s="1"/>
    </row>
    <row r="126" spans="2:6" ht="12.75">
      <c r="B126" s="4"/>
      <c r="C126" s="4"/>
      <c r="D126" s="5"/>
      <c r="E126" s="4"/>
      <c r="F126" s="1"/>
    </row>
    <row r="127" spans="2:6" ht="12.75">
      <c r="B127" s="4"/>
      <c r="C127" s="4"/>
      <c r="D127" s="5"/>
      <c r="E127" s="4"/>
      <c r="F127" s="7"/>
    </row>
    <row r="128" spans="2:6" ht="12.75">
      <c r="B128" s="8"/>
      <c r="C128" s="4"/>
      <c r="D128" s="8"/>
      <c r="E128" s="4"/>
      <c r="F128" s="1"/>
    </row>
    <row r="129" spans="2:6" ht="12.75">
      <c r="B129" s="4"/>
      <c r="C129" s="4"/>
      <c r="D129" s="5"/>
      <c r="E129" s="4"/>
      <c r="F129" s="1"/>
    </row>
    <row r="130" spans="2:6" ht="12.75">
      <c r="B130" s="4"/>
      <c r="C130" s="4"/>
      <c r="D130" s="5"/>
      <c r="E130" s="4"/>
      <c r="F130" s="7"/>
    </row>
    <row r="131" spans="2:6" ht="12.75">
      <c r="B131" s="8"/>
      <c r="C131" s="4"/>
      <c r="D131" s="5"/>
      <c r="E131" s="4"/>
      <c r="F131" s="1"/>
    </row>
    <row r="132" spans="2:6" ht="12.75">
      <c r="B132" s="4"/>
      <c r="C132" s="4"/>
      <c r="D132" s="5"/>
      <c r="E132" s="4"/>
      <c r="F132" s="1"/>
    </row>
    <row r="133" spans="2:6" ht="12.75">
      <c r="B133" s="4"/>
      <c r="C133" s="4"/>
      <c r="D133" s="5"/>
      <c r="E133" s="4"/>
      <c r="F133" s="7"/>
    </row>
    <row r="134" spans="2:6" ht="12.75">
      <c r="B134" s="8"/>
      <c r="C134" s="4"/>
      <c r="D134" s="5"/>
      <c r="E134" s="4"/>
      <c r="F134" s="1"/>
    </row>
    <row r="135" spans="2:6" ht="12.75">
      <c r="B135" s="4"/>
      <c r="C135" s="4"/>
      <c r="D135" s="5"/>
      <c r="E135" s="4"/>
      <c r="F135" s="1"/>
    </row>
    <row r="136" spans="2:6" ht="12.75" customHeight="1">
      <c r="B136" s="11"/>
      <c r="C136" s="11"/>
      <c r="D136" s="10"/>
      <c r="E136" s="11"/>
      <c r="F136" s="9"/>
    </row>
    <row r="137" spans="2:6" ht="12.75">
      <c r="B137" s="4"/>
      <c r="C137" s="4"/>
      <c r="D137" s="5"/>
      <c r="E137" s="4"/>
      <c r="F137" s="7"/>
    </row>
    <row r="138" spans="2:6" ht="12.75">
      <c r="B138" s="8"/>
      <c r="C138" s="4"/>
      <c r="D138" s="5"/>
      <c r="E138" s="4"/>
      <c r="F138" s="1"/>
    </row>
    <row r="139" spans="2:6" ht="12.75">
      <c r="B139" s="4"/>
      <c r="C139" s="4"/>
      <c r="D139" s="5"/>
      <c r="E139" s="4"/>
      <c r="F139" s="1"/>
    </row>
    <row r="140" spans="2:6" ht="12.75">
      <c r="B140" s="4"/>
      <c r="C140" s="4"/>
      <c r="D140" s="9"/>
      <c r="E140" s="1"/>
      <c r="F140" s="7"/>
    </row>
  </sheetData>
  <sheetProtection/>
  <mergeCells count="9">
    <mergeCell ref="E4:E6"/>
    <mergeCell ref="E31:E33"/>
    <mergeCell ref="E19:E21"/>
    <mergeCell ref="E22:E24"/>
    <mergeCell ref="E25:E27"/>
    <mergeCell ref="E10:E12"/>
    <mergeCell ref="E13:E15"/>
    <mergeCell ref="E16:E18"/>
    <mergeCell ref="E28:E30"/>
  </mergeCells>
  <printOptions horizontalCentered="1"/>
  <pageMargins left="0.13" right="0" top="0.1968503937007874" bottom="0.1968503937007874" header="0.13" footer="0"/>
  <pageSetup fitToHeight="1" fitToWidth="1" horizontalDpi="300" verticalDpi="300" orientation="portrait" paperSize="9" scale="75" r:id="rId27"/>
  <drawing r:id="rId26"/>
  <legacyDrawing r:id="rId25"/>
  <oleObjects>
    <oleObject progId="Paint.Picture" shapeId="1782444" r:id="rId1"/>
    <oleObject progId="Paint.Picture" shapeId="2019075" r:id="rId2"/>
    <oleObject progId="Paint.Picture" shapeId="2019076" r:id="rId3"/>
    <oleObject progId="Paint.Picture" shapeId="2019078" r:id="rId4"/>
    <oleObject progId="Paint.Picture" shapeId="2019079" r:id="rId5"/>
    <oleObject progId="Paint.Picture" shapeId="2019080" r:id="rId6"/>
    <oleObject progId="Paint.Picture" shapeId="2019082" r:id="rId7"/>
    <oleObject progId="Paint.Picture" shapeId="2019084" r:id="rId8"/>
    <oleObject progId="Paint.Picture" shapeId="2051568" r:id="rId9"/>
    <oleObject progId="Paint.Picture" shapeId="2051569" r:id="rId10"/>
    <oleObject progId="Paint.Picture" shapeId="2051571" r:id="rId11"/>
    <oleObject progId="Paint.Picture" shapeId="2051572" r:id="rId12"/>
    <oleObject progId="Paint.Picture" shapeId="2051575" r:id="rId13"/>
    <oleObject progId="Paint.Picture" shapeId="2051577" r:id="rId14"/>
    <oleObject progId="Paint.Picture" shapeId="2051580" r:id="rId15"/>
    <oleObject progId="Paint.Picture" shapeId="2051581" r:id="rId16"/>
    <oleObject progId="Paint.Picture" shapeId="2051583" r:id="rId17"/>
    <oleObject progId="Paint.Picture" shapeId="2062694" r:id="rId18"/>
    <oleObject progId="Paint.Picture" shapeId="2062699" r:id="rId19"/>
    <oleObject progId="Paint.Picture" shapeId="2062701" r:id="rId20"/>
    <oleObject progId="Paint.Picture" shapeId="2062704" r:id="rId21"/>
    <oleObject progId="Paint.Picture" shapeId="2068390" r:id="rId22"/>
    <oleObject progId="Paint.Picture" shapeId="121232" r:id="rId23"/>
    <oleObject progId="Paint.Picture" shapeId="394418" r:id="rId2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Morro da Cruz 0102</dc:title>
  <dc:subject>planilha</dc:subject>
  <dc:creator>Joao Paulo Angieuski</dc:creator>
  <cp:keywords/>
  <dc:description/>
  <cp:lastModifiedBy>Debora Alves</cp:lastModifiedBy>
  <cp:lastPrinted>2007-10-16T22:40:20Z</cp:lastPrinted>
  <dcterms:created xsi:type="dcterms:W3CDTF">2005-08-05T18:34:33Z</dcterms:created>
  <dcterms:modified xsi:type="dcterms:W3CDTF">2011-05-21T10:17:45Z</dcterms:modified>
  <cp:category/>
  <cp:version/>
  <cp:contentType/>
  <cp:contentStatus/>
</cp:coreProperties>
</file>